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ГМетр\АШК Глав Метр\Технические задания Ком.предложения\Толщиномеры линейки для подготовки\Измерение геометрии 2017\"/>
    </mc:Choice>
  </mc:AlternateContent>
  <bookViews>
    <workbookView xWindow="240" yWindow="120" windowWidth="19980" windowHeight="807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24" i="1" l="1"/>
  <c r="I11" i="1"/>
  <c r="K28" i="1"/>
  <c r="I28" i="1" l="1"/>
  <c r="E28" i="1"/>
  <c r="K24" i="1"/>
  <c r="G24" i="1"/>
  <c r="G28" i="1" s="1"/>
  <c r="K11" i="1" l="1"/>
  <c r="K15" i="1" s="1"/>
  <c r="G11" i="1"/>
  <c r="E12" i="1"/>
  <c r="G15" i="1" l="1"/>
  <c r="E15" i="1"/>
  <c r="I15" i="1" l="1"/>
</calcChain>
</file>

<file path=xl/sharedStrings.xml><?xml version="1.0" encoding="utf-8"?>
<sst xmlns="http://schemas.openxmlformats.org/spreadsheetml/2006/main" count="97" uniqueCount="45">
  <si>
    <t>№ п/п</t>
  </si>
  <si>
    <t>1.</t>
  </si>
  <si>
    <t>ИТОГО:</t>
  </si>
  <si>
    <t>Главный метролог                                                  Д.С. Осинцев</t>
  </si>
  <si>
    <t>Аналитическая записка по закупке</t>
  </si>
  <si>
    <t>сведения о закупке</t>
  </si>
  <si>
    <t>Стоимость предложения в рублях с НДС</t>
  </si>
  <si>
    <t xml:space="preserve">Наименование </t>
  </si>
  <si>
    <t>Количество</t>
  </si>
  <si>
    <t>2.</t>
  </si>
  <si>
    <t>Цена</t>
  </si>
  <si>
    <t>Сроки поставки:</t>
  </si>
  <si>
    <t>Особые условия:</t>
  </si>
  <si>
    <t>Доп. Работы</t>
  </si>
  <si>
    <t>Предмет закупки: Система измерения и контроля геометрических размеров на протекторных агрегатах</t>
  </si>
  <si>
    <t>Организатор: ООО "Нортек"</t>
  </si>
  <si>
    <t>Источник информации</t>
  </si>
  <si>
    <t>Система измерения профиля</t>
  </si>
  <si>
    <t>Система измерения ширины</t>
  </si>
  <si>
    <t>Система измерения толщины</t>
  </si>
  <si>
    <t>неучтены</t>
  </si>
  <si>
    <t>КП ООО "Мосматик"
Курденков Александр Викторович
+7(917) 394-71-61</t>
  </si>
  <si>
    <t>КП ООО фирма "АККОН"
Кандрин Юрий Викторович
+7(903) 911-87-83</t>
  </si>
  <si>
    <t>НПП "Призма"
Крючков Павел
+7(343) 268-45-72</t>
  </si>
  <si>
    <t>-</t>
  </si>
  <si>
    <t>+</t>
  </si>
  <si>
    <t>включены</t>
  </si>
  <si>
    <t>2 месяца</t>
  </si>
  <si>
    <t>При заказе более 3 шт. скидка 10%
(сумма посчитана с учетом скидки)
Порядок оплаты: 50х40х10</t>
  </si>
  <si>
    <t>Порядок оплаты: 50х50 (обсуждается)</t>
  </si>
  <si>
    <t>1.1.</t>
  </si>
  <si>
    <t>1.2.</t>
  </si>
  <si>
    <t>Система не измеряет толщину.
Потребуется доработать конструкцию каркаса под конкретное место установки и согласовать функции ПО</t>
  </si>
  <si>
    <t xml:space="preserve">Заключение:
Приглашения к участию в закупке были направлены в 4 организаций. От 1-ой организации ответа не получено.
Согласно ТЗ подходят 2-е организации:
1. НПП "Призма" с общей суммой предложения 2 930 400 руб.
2. ООО фирма "АККОН" с общей суммой предложения 2 856 000 руб.
Разница в предложениях незначительная, и составляет 74 400 руб., в связи с чем будет направлено предложение о предоставлении дополнительных скидок.
</t>
  </si>
  <si>
    <t>Предложения после предоставления дополнительных скидок</t>
  </si>
  <si>
    <t>При заказе более 1 шт. скидка 10%
(сумма посчитана с учетом скидки)
Порядок оплаты: 30х40х30</t>
  </si>
  <si>
    <t>ООО "Мосматик"
Курденков Александр Викторович
+7(917) 394-71-61</t>
  </si>
  <si>
    <t>Порядок оплаты: 30х40х30</t>
  </si>
  <si>
    <r>
      <t xml:space="preserve">Список компаний приглашенных к участию в закупке:
</t>
    </r>
    <r>
      <rPr>
        <sz val="11"/>
        <color theme="1"/>
        <rFont val="Calibri"/>
        <family val="2"/>
        <charset val="204"/>
        <scheme val="minor"/>
      </rPr>
      <t>1. ООО "Мосматик";
2. ООО фирма "АККОН";
3. НМС Рус
4. НПП "Призма"
5. ООО "Техком-Автоматика"</t>
    </r>
  </si>
  <si>
    <t>КП ООО "Техком-Автоматика"
Немолвенко Иван Владимирович
+7(905) 980-71-83</t>
  </si>
  <si>
    <t>3 месяца</t>
  </si>
  <si>
    <t>Обговариваются</t>
  </si>
  <si>
    <t xml:space="preserve">Заключение:
После запроса дополнительных скидок, предложение с наименьшей стоимостью (2 516 400 руб.) предоставило ООО фирма "АККОН"
Предложение НПП "Призма" составляет 2 820 000 руб., что на 303 600 руб. выше предложения ООО фирма "АККОН"
Предложение ООО "Техком-Автоматика" составляет 3 000 000 руб., что на 483 600 руб. выше предложения ООО фирма "АККОН"
</t>
  </si>
  <si>
    <t>от "21" апреля 2017 г.</t>
  </si>
  <si>
    <t>Приложения:
1. Техническое задание (ТЗ)
2. КП ООО фирма "АККОН";
3. КП НПП "Призма"
4. КП ООО "Техком-Автоматика"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</si>
</sst>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1" fillId="0" borderId="1" xfId="0" applyNumberFormat="1" applyFont="1" applyBorder="1"/>
    <xf numFmtId="0" fontId="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4" fontId="0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5" zoomScale="80" zoomScaleNormal="80" workbookViewId="0">
      <selection activeCell="A31" sqref="A31:K31"/>
    </sheetView>
  </sheetViews>
  <sheetFormatPr defaultRowHeight="15" x14ac:dyDescent="0.25"/>
  <cols>
    <col min="1" max="1" width="6.7109375" style="9" bestFit="1" customWidth="1"/>
    <col min="2" max="2" width="25.5703125" style="9" customWidth="1"/>
    <col min="3" max="3" width="12.28515625" style="9" bestFit="1" customWidth="1"/>
    <col min="4" max="4" width="10.85546875" style="9" bestFit="1" customWidth="1"/>
    <col min="5" max="5" width="27.28515625" style="9" customWidth="1"/>
    <col min="6" max="6" width="10.85546875" style="9" bestFit="1" customWidth="1"/>
    <col min="7" max="7" width="27.140625" style="9" customWidth="1"/>
    <col min="8" max="8" width="10.85546875" style="9" bestFit="1" customWidth="1"/>
    <col min="9" max="9" width="26.7109375" style="9" bestFit="1" customWidth="1"/>
    <col min="10" max="10" width="10.85546875" style="9" bestFit="1" customWidth="1"/>
    <col min="11" max="11" width="29.140625" style="9" bestFit="1" customWidth="1"/>
  </cols>
  <sheetData>
    <row r="1" spans="1:11" x14ac:dyDescent="0.25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7"/>
    </row>
    <row r="4" spans="1:11" x14ac:dyDescent="0.25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7"/>
    </row>
    <row r="5" spans="1:11" ht="93" customHeight="1" x14ac:dyDescent="0.25">
      <c r="A5" s="42" t="s">
        <v>38</v>
      </c>
      <c r="B5" s="41"/>
      <c r="C5" s="41"/>
      <c r="D5" s="41"/>
      <c r="E5" s="41"/>
      <c r="F5" s="41"/>
      <c r="G5" s="41"/>
      <c r="H5" s="41"/>
      <c r="I5" s="41"/>
      <c r="J5" s="7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x14ac:dyDescent="0.25">
      <c r="A7" s="43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5"/>
    </row>
    <row r="8" spans="1:11" s="2" customFormat="1" ht="15" customHeight="1" x14ac:dyDescent="0.25">
      <c r="A8" s="46" t="s">
        <v>0</v>
      </c>
      <c r="B8" s="35" t="s">
        <v>7</v>
      </c>
      <c r="C8" s="53" t="s">
        <v>8</v>
      </c>
      <c r="D8" s="39" t="s">
        <v>16</v>
      </c>
      <c r="E8" s="39"/>
      <c r="F8" s="39"/>
      <c r="G8" s="39"/>
      <c r="H8" s="39"/>
      <c r="I8" s="39"/>
      <c r="J8" s="39"/>
      <c r="K8" s="37"/>
    </row>
    <row r="9" spans="1:11" s="4" customFormat="1" ht="59.25" customHeight="1" x14ac:dyDescent="0.25">
      <c r="A9" s="46"/>
      <c r="B9" s="35"/>
      <c r="C9" s="54"/>
      <c r="D9" s="36" t="s">
        <v>21</v>
      </c>
      <c r="E9" s="37"/>
      <c r="F9" s="36" t="s">
        <v>22</v>
      </c>
      <c r="G9" s="37"/>
      <c r="H9" s="36" t="s">
        <v>39</v>
      </c>
      <c r="I9" s="37"/>
      <c r="J9" s="36" t="s">
        <v>23</v>
      </c>
      <c r="K9" s="38"/>
    </row>
    <row r="10" spans="1:11" s="2" customFormat="1" ht="45" customHeight="1" x14ac:dyDescent="0.25">
      <c r="A10" s="46"/>
      <c r="B10" s="35"/>
      <c r="C10" s="55"/>
      <c r="D10" s="10" t="s">
        <v>10</v>
      </c>
      <c r="E10" s="10" t="s">
        <v>6</v>
      </c>
      <c r="F10" s="10" t="s">
        <v>10</v>
      </c>
      <c r="G10" s="10" t="s">
        <v>6</v>
      </c>
      <c r="H10" s="10" t="s">
        <v>10</v>
      </c>
      <c r="I10" s="10" t="s">
        <v>6</v>
      </c>
      <c r="J10" s="10" t="s">
        <v>10</v>
      </c>
      <c r="K10" s="10" t="s">
        <v>6</v>
      </c>
    </row>
    <row r="11" spans="1:11" s="1" customFormat="1" ht="30" x14ac:dyDescent="0.25">
      <c r="A11" s="11" t="s">
        <v>1</v>
      </c>
      <c r="B11" s="12" t="s">
        <v>17</v>
      </c>
      <c r="C11" s="12">
        <v>4</v>
      </c>
      <c r="D11" s="13"/>
      <c r="E11" s="18" t="s">
        <v>24</v>
      </c>
      <c r="F11" s="18">
        <v>714000</v>
      </c>
      <c r="G11" s="19">
        <f>F11*C11</f>
        <v>2856000</v>
      </c>
      <c r="H11" s="14">
        <v>850000</v>
      </c>
      <c r="I11" s="14">
        <f>H11*C11</f>
        <v>3400000</v>
      </c>
      <c r="J11" s="14">
        <v>814000</v>
      </c>
      <c r="K11" s="13">
        <f>J11*C11</f>
        <v>3256000</v>
      </c>
    </row>
    <row r="12" spans="1:11" s="1" customFormat="1" ht="30" x14ac:dyDescent="0.25">
      <c r="A12" s="20" t="s">
        <v>30</v>
      </c>
      <c r="B12" s="12" t="s">
        <v>18</v>
      </c>
      <c r="C12" s="12">
        <v>4</v>
      </c>
      <c r="D12" s="14">
        <v>350000</v>
      </c>
      <c r="E12" s="1">
        <f>D12*C12</f>
        <v>1400000</v>
      </c>
      <c r="F12" s="13"/>
      <c r="G12" s="18" t="s">
        <v>25</v>
      </c>
      <c r="H12" s="14"/>
      <c r="I12" s="14"/>
      <c r="J12" s="14"/>
      <c r="K12" s="18" t="s">
        <v>25</v>
      </c>
    </row>
    <row r="13" spans="1:11" s="1" customFormat="1" ht="30" x14ac:dyDescent="0.25">
      <c r="A13" s="20" t="s">
        <v>31</v>
      </c>
      <c r="B13" s="12" t="s">
        <v>19</v>
      </c>
      <c r="C13" s="12">
        <v>4</v>
      </c>
      <c r="D13" s="13"/>
      <c r="E13" s="18" t="s">
        <v>24</v>
      </c>
      <c r="F13" s="13"/>
      <c r="G13" s="18" t="s">
        <v>25</v>
      </c>
      <c r="H13" s="14"/>
      <c r="I13" s="14"/>
      <c r="J13" s="14"/>
      <c r="K13" s="18" t="s">
        <v>25</v>
      </c>
    </row>
    <row r="14" spans="1:11" s="1" customFormat="1" x14ac:dyDescent="0.25">
      <c r="A14" s="11" t="s">
        <v>9</v>
      </c>
      <c r="B14" s="12" t="s">
        <v>13</v>
      </c>
      <c r="C14" s="12"/>
      <c r="D14" s="13"/>
      <c r="E14" s="13" t="s">
        <v>20</v>
      </c>
      <c r="F14" s="13"/>
      <c r="G14" s="13" t="s">
        <v>26</v>
      </c>
      <c r="H14" s="14"/>
      <c r="I14" s="14"/>
      <c r="J14" s="14"/>
      <c r="K14" s="13" t="s">
        <v>26</v>
      </c>
    </row>
    <row r="15" spans="1:11" x14ac:dyDescent="0.25">
      <c r="A15" s="27" t="s">
        <v>2</v>
      </c>
      <c r="B15" s="27"/>
      <c r="C15" s="8"/>
      <c r="D15" s="5"/>
      <c r="E15" s="5">
        <f>SUM(E11:E14)</f>
        <v>1400000</v>
      </c>
      <c r="F15" s="5"/>
      <c r="G15" s="5">
        <f>SUM(G11:G14)</f>
        <v>2856000</v>
      </c>
      <c r="H15" s="5"/>
      <c r="I15" s="3">
        <f>SUM(I11:I11)</f>
        <v>3400000</v>
      </c>
      <c r="J15" s="3"/>
      <c r="K15" s="5">
        <f>SUM(K11:K14)*0.9</f>
        <v>2930400</v>
      </c>
    </row>
    <row r="16" spans="1:11" x14ac:dyDescent="0.25">
      <c r="A16" s="8"/>
      <c r="B16" s="8" t="s">
        <v>11</v>
      </c>
      <c r="C16" s="8"/>
      <c r="D16" s="29"/>
      <c r="E16" s="30"/>
      <c r="F16" s="31" t="s">
        <v>27</v>
      </c>
      <c r="G16" s="31"/>
      <c r="H16" s="48" t="s">
        <v>40</v>
      </c>
      <c r="I16" s="49"/>
      <c r="J16" s="32" t="s">
        <v>27</v>
      </c>
      <c r="K16" s="33"/>
    </row>
    <row r="17" spans="1:11" ht="60" customHeight="1" x14ac:dyDescent="0.25">
      <c r="A17" s="34" t="s">
        <v>12</v>
      </c>
      <c r="B17" s="34"/>
      <c r="C17" s="15"/>
      <c r="D17" s="35" t="s">
        <v>32</v>
      </c>
      <c r="E17" s="35"/>
      <c r="F17" s="35" t="s">
        <v>29</v>
      </c>
      <c r="G17" s="35"/>
      <c r="H17" s="36" t="s">
        <v>41</v>
      </c>
      <c r="I17" s="37"/>
      <c r="J17" s="36" t="s">
        <v>28</v>
      </c>
      <c r="K17" s="37"/>
    </row>
    <row r="18" spans="1:11" ht="104.25" customHeight="1" x14ac:dyDescent="0.25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x14ac:dyDescent="0.25">
      <c r="A20" s="43" t="s">
        <v>34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1" spans="1:11" s="2" customFormat="1" ht="15" customHeight="1" x14ac:dyDescent="0.25">
      <c r="A21" s="46" t="s">
        <v>0</v>
      </c>
      <c r="B21" s="35" t="s">
        <v>7</v>
      </c>
      <c r="C21" s="53" t="s">
        <v>8</v>
      </c>
      <c r="D21" s="39" t="s">
        <v>16</v>
      </c>
      <c r="E21" s="39"/>
      <c r="F21" s="39"/>
      <c r="G21" s="39"/>
      <c r="H21" s="39"/>
      <c r="I21" s="39"/>
      <c r="J21" s="39"/>
      <c r="K21" s="37"/>
    </row>
    <row r="22" spans="1:11" s="4" customFormat="1" ht="59.25" customHeight="1" x14ac:dyDescent="0.25">
      <c r="A22" s="46"/>
      <c r="B22" s="35"/>
      <c r="C22" s="54"/>
      <c r="D22" s="36" t="s">
        <v>36</v>
      </c>
      <c r="E22" s="37"/>
      <c r="F22" s="36" t="s">
        <v>22</v>
      </c>
      <c r="G22" s="37"/>
      <c r="H22" s="36" t="s">
        <v>39</v>
      </c>
      <c r="I22" s="37"/>
      <c r="J22" s="36" t="s">
        <v>23</v>
      </c>
      <c r="K22" s="38"/>
    </row>
    <row r="23" spans="1:11" s="2" customFormat="1" ht="45" customHeight="1" x14ac:dyDescent="0.25">
      <c r="A23" s="46"/>
      <c r="B23" s="35"/>
      <c r="C23" s="55"/>
      <c r="D23" s="22" t="s">
        <v>10</v>
      </c>
      <c r="E23" s="22" t="s">
        <v>6</v>
      </c>
      <c r="F23" s="22" t="s">
        <v>10</v>
      </c>
      <c r="G23" s="22" t="s">
        <v>6</v>
      </c>
      <c r="H23" s="22" t="s">
        <v>10</v>
      </c>
      <c r="I23" s="22" t="s">
        <v>6</v>
      </c>
      <c r="J23" s="22" t="s">
        <v>10</v>
      </c>
      <c r="K23" s="22" t="s">
        <v>6</v>
      </c>
    </row>
    <row r="24" spans="1:11" s="1" customFormat="1" ht="30" x14ac:dyDescent="0.25">
      <c r="A24" s="11" t="s">
        <v>1</v>
      </c>
      <c r="B24" s="12" t="s">
        <v>17</v>
      </c>
      <c r="C24" s="12">
        <v>4</v>
      </c>
      <c r="D24" s="13"/>
      <c r="E24" s="18" t="s">
        <v>24</v>
      </c>
      <c r="F24" s="18">
        <v>699000</v>
      </c>
      <c r="G24" s="19">
        <f>F24*C24</f>
        <v>2796000</v>
      </c>
      <c r="H24" s="14">
        <v>750000</v>
      </c>
      <c r="I24" s="18">
        <f>H24*C24</f>
        <v>3000000</v>
      </c>
      <c r="J24" s="14">
        <v>705000</v>
      </c>
      <c r="K24" s="13">
        <f>J24*C24</f>
        <v>2820000</v>
      </c>
    </row>
    <row r="25" spans="1:11" s="1" customFormat="1" ht="30" x14ac:dyDescent="0.25">
      <c r="A25" s="20" t="s">
        <v>30</v>
      </c>
      <c r="B25" s="12" t="s">
        <v>18</v>
      </c>
      <c r="C25" s="12">
        <v>4</v>
      </c>
      <c r="D25" s="14"/>
      <c r="E25" s="25" t="s">
        <v>24</v>
      </c>
      <c r="F25" s="13"/>
      <c r="G25" s="18" t="s">
        <v>25</v>
      </c>
      <c r="H25" s="14"/>
      <c r="I25" s="18" t="s">
        <v>25</v>
      </c>
      <c r="J25" s="14"/>
      <c r="K25" s="18" t="s">
        <v>25</v>
      </c>
    </row>
    <row r="26" spans="1:11" s="1" customFormat="1" ht="30" x14ac:dyDescent="0.25">
      <c r="A26" s="20" t="s">
        <v>31</v>
      </c>
      <c r="B26" s="12" t="s">
        <v>19</v>
      </c>
      <c r="C26" s="12">
        <v>4</v>
      </c>
      <c r="D26" s="13"/>
      <c r="E26" s="18" t="s">
        <v>24</v>
      </c>
      <c r="F26" s="13"/>
      <c r="G26" s="18" t="s">
        <v>25</v>
      </c>
      <c r="H26" s="14"/>
      <c r="I26" s="18" t="s">
        <v>25</v>
      </c>
      <c r="J26" s="14"/>
      <c r="K26" s="18" t="s">
        <v>25</v>
      </c>
    </row>
    <row r="27" spans="1:11" s="1" customFormat="1" x14ac:dyDescent="0.25">
      <c r="A27" s="11" t="s">
        <v>9</v>
      </c>
      <c r="B27" s="12" t="s">
        <v>13</v>
      </c>
      <c r="C27" s="12"/>
      <c r="D27" s="13"/>
      <c r="E27" s="13"/>
      <c r="F27" s="13"/>
      <c r="G27" s="13" t="s">
        <v>26</v>
      </c>
      <c r="H27" s="26"/>
      <c r="I27" s="13" t="s">
        <v>26</v>
      </c>
      <c r="J27" s="14"/>
      <c r="K27" s="13" t="s">
        <v>26</v>
      </c>
    </row>
    <row r="28" spans="1:11" x14ac:dyDescent="0.25">
      <c r="A28" s="27" t="s">
        <v>2</v>
      </c>
      <c r="B28" s="27"/>
      <c r="C28" s="23"/>
      <c r="D28" s="5"/>
      <c r="E28" s="5">
        <f>SUM(E24:E27)</f>
        <v>0</v>
      </c>
      <c r="F28" s="5"/>
      <c r="G28" s="5">
        <f>SUM(G24:G27)*0.9</f>
        <v>2516400</v>
      </c>
      <c r="H28" s="5"/>
      <c r="I28" s="3">
        <f>SUM(I24:I24)</f>
        <v>3000000</v>
      </c>
      <c r="J28" s="3"/>
      <c r="K28" s="5">
        <f>SUM(K24:K27)</f>
        <v>2820000</v>
      </c>
    </row>
    <row r="29" spans="1:11" x14ac:dyDescent="0.25">
      <c r="A29" s="23"/>
      <c r="B29" s="23" t="s">
        <v>11</v>
      </c>
      <c r="C29" s="23"/>
      <c r="D29" s="29"/>
      <c r="E29" s="30"/>
      <c r="F29" s="31" t="s">
        <v>27</v>
      </c>
      <c r="G29" s="31"/>
      <c r="J29" s="32" t="s">
        <v>27</v>
      </c>
      <c r="K29" s="33"/>
    </row>
    <row r="30" spans="1:11" ht="60" customHeight="1" x14ac:dyDescent="0.25">
      <c r="A30" s="34" t="s">
        <v>12</v>
      </c>
      <c r="B30" s="34"/>
      <c r="C30" s="21"/>
      <c r="D30" s="35"/>
      <c r="E30" s="35"/>
      <c r="F30" s="35" t="s">
        <v>35</v>
      </c>
      <c r="G30" s="35"/>
      <c r="H30" s="36"/>
      <c r="I30" s="37"/>
      <c r="J30" s="36" t="s">
        <v>37</v>
      </c>
      <c r="K30" s="37"/>
    </row>
    <row r="31" spans="1:11" ht="81.75" customHeight="1" x14ac:dyDescent="0.25">
      <c r="A31" s="28" t="s">
        <v>42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87" customHeight="1" x14ac:dyDescent="0.25">
      <c r="A32" s="50" t="s">
        <v>44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16"/>
    </row>
    <row r="34" spans="1:11" ht="15" customHeight="1" x14ac:dyDescent="0.25">
      <c r="A34" s="40" t="s">
        <v>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47">
    <mergeCell ref="A32:K32"/>
    <mergeCell ref="F17:G17"/>
    <mergeCell ref="D17:E17"/>
    <mergeCell ref="A1:K1"/>
    <mergeCell ref="A2:K2"/>
    <mergeCell ref="C8:C10"/>
    <mergeCell ref="H9:I9"/>
    <mergeCell ref="J9:K9"/>
    <mergeCell ref="D8:K8"/>
    <mergeCell ref="D9:E9"/>
    <mergeCell ref="F9:G9"/>
    <mergeCell ref="A20:K20"/>
    <mergeCell ref="A21:A23"/>
    <mergeCell ref="B21:B23"/>
    <mergeCell ref="C21:C23"/>
    <mergeCell ref="A34:K34"/>
    <mergeCell ref="A3:I3"/>
    <mergeCell ref="A4:I4"/>
    <mergeCell ref="A5:I5"/>
    <mergeCell ref="A7:K7"/>
    <mergeCell ref="J16:K16"/>
    <mergeCell ref="J17:K17"/>
    <mergeCell ref="H17:I17"/>
    <mergeCell ref="A17:B17"/>
    <mergeCell ref="B8:B10"/>
    <mergeCell ref="A8:A10"/>
    <mergeCell ref="A15:B15"/>
    <mergeCell ref="A33:I33"/>
    <mergeCell ref="D16:E16"/>
    <mergeCell ref="F16:G16"/>
    <mergeCell ref="H16:I16"/>
    <mergeCell ref="A18:K18"/>
    <mergeCell ref="D22:E22"/>
    <mergeCell ref="F22:G22"/>
    <mergeCell ref="H22:I22"/>
    <mergeCell ref="J22:K22"/>
    <mergeCell ref="D21:K21"/>
    <mergeCell ref="A28:B28"/>
    <mergeCell ref="A31:K31"/>
    <mergeCell ref="D29:E29"/>
    <mergeCell ref="F29:G29"/>
    <mergeCell ref="J29:K29"/>
    <mergeCell ref="A30:B30"/>
    <mergeCell ref="D30:E30"/>
    <mergeCell ref="F30:G30"/>
    <mergeCell ref="H30:I30"/>
    <mergeCell ref="J30:K30"/>
  </mergeCells>
  <pageMargins left="0.25" right="0.25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АШК Глав Метр</dc:creator>
  <cp:lastModifiedBy>АШК Глав Метр</cp:lastModifiedBy>
  <cp:lastPrinted>2016-01-27T04:46:11Z</cp:lastPrinted>
  <dcterms:created xsi:type="dcterms:W3CDTF">2016-01-27T02:42:28Z</dcterms:created>
  <dcterms:modified xsi:type="dcterms:W3CDTF">2017-04-24T04:32:16Z</dcterms:modified>
</cp:coreProperties>
</file>