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245" windowHeight="6045" activeTab="0"/>
  </bookViews>
  <sheets>
    <sheet name="Мои данные" sheetId="1" r:id="rId1"/>
  </sheets>
  <definedNames>
    <definedName name="_xlnm.Print_Titles" localSheetId="0">'Мои данные'!$25:$25</definedName>
    <definedName name="_xlnm.Print_Area" localSheetId="0">'Мои данные'!$A:$N</definedName>
  </definedNames>
  <calcPr fullCalcOnLoad="1"/>
</workbook>
</file>

<file path=xl/comments1.xml><?xml version="1.0" encoding="utf-8"?>
<comments xmlns="http://schemas.openxmlformats.org/spreadsheetml/2006/main">
  <authors>
    <author>Lexy</author>
    <author>G_Alex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11" authorId="0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A13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C16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5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5" authorId="1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42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42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5" authorId="1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5" authorId="1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------------------------
&lt;Обоснование коэффициентов&gt;
------------------------
&lt;Формула расчета стоимости единицы&gt;
------------------------
&lt;Строка задания НР для БИМ&gt;; (&lt;Сумма НР по позиции для БИМ&gt;)
&lt;Строка задания СП для БИМ&gt;; (&lt;Сумма СП по позиции для БИМ&gt;)</t>
        </r>
      </text>
    </comment>
    <comment ref="C25" authorId="1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42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55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  <comment ref="A57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5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5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5" authorId="1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5" authorId="1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5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5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5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42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5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5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9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1" authorId="1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1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1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1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1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1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1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5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5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42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42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42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8" authorId="1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<sst xmlns="http://schemas.openxmlformats.org/spreadsheetml/2006/main" count="140" uniqueCount="70">
  <si>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</si>
  <si>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</si>
  <si>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</si>
  <si>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</si>
  <si>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</si>
  <si>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</si>
  <si>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</si>
  <si>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</si>
  <si>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</si>
  <si>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</si>
  <si>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</si>
  <si>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</si>
  <si>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</si>
  <si>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</si>
  <si>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</si>
  <si>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</si>
  <si>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</si>
  <si>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</si>
  <si>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</si>
  <si>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</si>
  <si>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</si>
  <si>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</si>
  <si>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</si>
  <si>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/>
  </si>
  <si>
    <t>СОГЛАСОВАНО:</t>
  </si>
  <si>
    <t>УТВЕРЖДАЮ:</t>
  </si>
  <si>
    <t>_____________________________</t>
  </si>
  <si>
    <t>__________________________</t>
  </si>
  <si>
    <t>"____" ______________20___ г.</t>
  </si>
  <si>
    <t>" _____ " ________________ 20___ г.</t>
  </si>
  <si>
    <t>Составил:______________ ()</t>
  </si>
  <si>
    <t>Проверил:______________ ()</t>
  </si>
  <si>
    <t>ТЕРп01-07-002-01
Отключение эл.двигателя
1 шт.
------------------------
(Территориальная поправка к базе 2001г МАТ=0;
Районный к-т 15%;
 ОЗП=0,6; ТЗ=0,6)</t>
  </si>
  <si>
    <t>21,6
----------
6,41</t>
  </si>
  <si>
    <t>7,76
----------
21,6</t>
  </si>
  <si>
    <t>Накладные расходы от ФОТ(840 руб.)464</t>
  </si>
  <si>
    <t>Сметная прибыль от ФОТ(840 руб.)269</t>
  </si>
  <si>
    <t>Всего с НР и СП1573</t>
  </si>
  <si>
    <t>ТЕРм37-01-014-05
Демонтаж электродвигателя, масса оборудования: 0,75 т
1 шт.
------------------------
(Территориальная поправка к базе 2001г МАТ=0;
Районный к-т 15%;
 ОЗП=0,6; ТЗ=0,6)</t>
  </si>
  <si>
    <t>978,35
----------
72,4</t>
  </si>
  <si>
    <t>1956
----------
145</t>
  </si>
  <si>
    <t>15184
----------
3128</t>
  </si>
  <si>
    <t>Накладные расходы от ФОТ(16858 руб.)11463</t>
  </si>
  <si>
    <t>Сметная прибыль от ФОТ(16858 руб.)8092</t>
  </si>
  <si>
    <t>Всего с НР и СП48469</t>
  </si>
  <si>
    <t>ТЕРм37-01-014-05
Монтаж электродвигателя, масса оборудования: 0,75 т
1 шт.
------------------------
(Территориальная поправка к базе 2001г МАТ=0;
Районный к-т 15%)</t>
  </si>
  <si>
    <t>1957
----------
145</t>
  </si>
  <si>
    <t>Накладные расходы от ФОТ(26011 руб.)17687</t>
  </si>
  <si>
    <t>Сметная прибыль от ФОТ(26011 руб.)12485</t>
  </si>
  <si>
    <t>Всего с НР и СП68239</t>
  </si>
  <si>
    <t>ТЕРп01-07-002-01
Подключение эл.двигателя
1 шт.
------------------------
(Территориальная поправка к базе 2001г МАТ=0;
Районный к-т 15%)</t>
  </si>
  <si>
    <t>Накладные расходы от ФОТ(1400 руб.)774</t>
  </si>
  <si>
    <t>Сметная прибыль от ФОТ(1400 руб.)448</t>
  </si>
  <si>
    <t>Всего с НР и СП2622</t>
  </si>
  <si>
    <t>Итого прямые затраты по смете</t>
  </si>
  <si>
    <t>3913
----------
290</t>
  </si>
  <si>
    <t>30368
----------
6256</t>
  </si>
  <si>
    <t xml:space="preserve">    В том числе (справочно):</t>
  </si>
  <si>
    <t xml:space="preserve">       фонд оплаты труда (ФОТ)</t>
  </si>
  <si>
    <t xml:space="preserve">       эксплуатация машин и механизмов</t>
  </si>
  <si>
    <t>Накладные расходы</t>
  </si>
  <si>
    <t>Сметная прибыль</t>
  </si>
  <si>
    <t>ВСЕГО по смете</t>
  </si>
  <si>
    <t xml:space="preserve">    Итого Монтажные работы</t>
  </si>
  <si>
    <t xml:space="preserve">    Итого Прочие затраты</t>
  </si>
  <si>
    <t xml:space="preserve">    Итого</t>
  </si>
  <si>
    <t xml:space="preserve">    ВСЕГО по смете</t>
  </si>
  <si>
    <t>руб.</t>
  </si>
  <si>
    <t>Составлен в базисных и текущих ценах по состоянию на 3 квартал 2019 г.</t>
  </si>
  <si>
    <t>Замена электродвигателей ПУ №60, 67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</si>
</sst>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75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8" fillId="0" borderId="11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2" xfId="69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5" xfId="69" applyFont="1" applyBorder="1" applyAlignment="1">
      <alignment horizontal="center" vertical="center" wrapText="1"/>
      <protection/>
    </xf>
    <xf numFmtId="0" fontId="8" fillId="0" borderId="16" xfId="69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/>
    </xf>
    <xf numFmtId="0" fontId="0" fillId="0" borderId="0" xfId="0" applyAlignment="1">
      <alignment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2" xfId="63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49" fontId="7" fillId="0" borderId="12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29" fillId="0" borderId="1" xfId="53" applyFont="1" applyBorder="1" applyAlignment="1">
      <alignment horizontal="left" vertical="top" wrapText="1"/>
      <protection/>
    </xf>
    <xf numFmtId="0" fontId="30" fillId="0" borderId="1" xfId="0" applyFont="1" applyBorder="1" applyAlignment="1">
      <alignment horizontal="left" vertical="top" wrapText="1"/>
    </xf>
    <xf numFmtId="0" fontId="29" fillId="0" borderId="1" xfId="53" applyFont="1" applyBorder="1" applyAlignment="1">
      <alignment horizontal="right" vertical="top" wrapText="1"/>
      <protection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Q482"/>
  <sheetViews>
    <sheetView showGridLines="0" tabSelected="1" zoomScale="92" zoomScaleNormal="92" zoomScaleSheetLayoutView="100" zoomScalePageLayoutView="0" workbookViewId="0" topLeftCell="A1">
      <selection activeCell="H6" sqref="H6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ht="12"/>
    <row r="3" spans="1:43" ht="12.75">
      <c r="A3" s="28"/>
      <c r="B3" s="29" t="s">
        <v>24</v>
      </c>
      <c r="C3" s="30"/>
      <c r="D3" s="31"/>
      <c r="E3" s="28"/>
      <c r="F3" s="32"/>
      <c r="G3" s="32"/>
      <c r="H3" s="32"/>
      <c r="I3" s="32"/>
      <c r="J3" s="32"/>
      <c r="K3" s="32"/>
      <c r="L3" s="33" t="s">
        <v>25</v>
      </c>
      <c r="M3" s="32"/>
      <c r="N3" s="32"/>
      <c r="O3" s="32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8"/>
      <c r="B4" s="34"/>
      <c r="C4" s="30"/>
      <c r="D4" s="31"/>
      <c r="E4" s="28"/>
      <c r="F4" s="32"/>
      <c r="G4" s="32"/>
      <c r="H4" s="32"/>
      <c r="I4" s="32"/>
      <c r="J4" s="32"/>
      <c r="K4" s="32"/>
      <c r="L4" s="32"/>
      <c r="M4" s="32"/>
      <c r="N4" s="32"/>
      <c r="O4" s="32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>
      <c r="A5" s="28"/>
      <c r="B5" s="34" t="s">
        <v>26</v>
      </c>
      <c r="C5" s="30"/>
      <c r="D5" s="31"/>
      <c r="E5" s="28"/>
      <c r="F5" s="32"/>
      <c r="G5" s="32"/>
      <c r="H5" s="32"/>
      <c r="I5" s="32"/>
      <c r="J5" s="32"/>
      <c r="K5" s="32"/>
      <c r="L5" s="35" t="s">
        <v>27</v>
      </c>
      <c r="M5" s="32"/>
      <c r="N5" s="32"/>
      <c r="O5" s="32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ht="12.75" customHeight="1">
      <c r="A6" s="28"/>
      <c r="B6" s="34" t="s">
        <v>29</v>
      </c>
      <c r="C6" s="30"/>
      <c r="D6" s="31"/>
      <c r="E6" s="28"/>
      <c r="F6" s="32"/>
      <c r="G6" s="32"/>
      <c r="H6" s="32"/>
      <c r="I6" s="32"/>
      <c r="J6" s="32"/>
      <c r="K6" s="32"/>
      <c r="L6" s="35" t="s">
        <v>28</v>
      </c>
      <c r="M6" s="32"/>
      <c r="N6" s="32"/>
      <c r="O6" s="32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ht="12.75">
      <c r="B7" s="7"/>
      <c r="C7" s="7"/>
      <c r="D7" s="7"/>
      <c r="I7" s="15"/>
      <c r="J7" s="15"/>
      <c r="M7"/>
      <c r="N7"/>
      <c r="O7"/>
      <c r="P7"/>
      <c r="Q7"/>
      <c r="R7"/>
      <c r="S7"/>
      <c r="T7"/>
      <c r="U7"/>
      <c r="V7"/>
      <c r="W7"/>
      <c r="X7"/>
      <c r="Y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36" t="s">
        <v>69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48" t="s">
        <v>2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5.75">
      <c r="A11" s="37" t="s">
        <v>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>
      <c r="A12" s="49" t="s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36" t="s">
        <v>69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50" t="s">
        <v>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4"/>
      <c r="B15" s="5"/>
      <c r="C15" s="2"/>
      <c r="D15" s="9"/>
      <c r="E15" s="9"/>
      <c r="F15" s="9"/>
      <c r="G15" s="9"/>
      <c r="H15" s="9"/>
      <c r="I15" s="9"/>
      <c r="J15" s="9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B16" s="10" t="s">
        <v>1</v>
      </c>
      <c r="C16" s="11"/>
      <c r="D16" s="9"/>
      <c r="E16" s="9"/>
      <c r="F16" s="9"/>
      <c r="G16" s="9"/>
      <c r="H16" s="9"/>
      <c r="I16" s="10"/>
      <c r="J16" s="1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12.75">
      <c r="A17" s="1"/>
      <c r="C17" s="8"/>
      <c r="D17" s="12"/>
      <c r="E17" s="12"/>
      <c r="F17" s="10" t="s">
        <v>3</v>
      </c>
      <c r="G17" s="10"/>
      <c r="H17" s="10"/>
      <c r="I17" s="10"/>
      <c r="J17" s="10"/>
      <c r="K17" s="52">
        <f>120904</f>
        <v>120904</v>
      </c>
      <c r="L17" s="52"/>
      <c r="M17" s="20" t="s">
        <v>67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13.5" customHeight="1">
      <c r="A18" s="1"/>
      <c r="C18" s="8"/>
      <c r="D18" s="12"/>
      <c r="E18" s="12"/>
      <c r="F18" s="10" t="s">
        <v>11</v>
      </c>
      <c r="G18" s="10"/>
      <c r="H18" s="10"/>
      <c r="I18" s="10"/>
      <c r="J18" s="10"/>
      <c r="K18" s="53">
        <v>198.08</v>
      </c>
      <c r="L18" s="53"/>
      <c r="M18" s="21" t="s">
        <v>10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15" customHeight="1">
      <c r="A19" s="1"/>
      <c r="C19" s="16"/>
      <c r="D19" s="12"/>
      <c r="E19" s="12"/>
      <c r="F19" s="10" t="s">
        <v>8</v>
      </c>
      <c r="G19" s="10"/>
      <c r="H19" s="10"/>
      <c r="I19" s="10"/>
      <c r="J19" s="10"/>
      <c r="K19" s="52">
        <f>45109/1000</f>
        <v>45.109</v>
      </c>
      <c r="L19" s="52"/>
      <c r="M19" s="21" t="s">
        <v>9</v>
      </c>
      <c r="N19" s="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ht="14.25" customHeight="1">
      <c r="A20" s="1"/>
      <c r="C20" s="10"/>
      <c r="D20" s="10"/>
      <c r="E20" s="10"/>
      <c r="F20" s="10" t="s">
        <v>68</v>
      </c>
      <c r="G20" s="10"/>
      <c r="H20" s="10"/>
      <c r="I20" s="10"/>
      <c r="J20" s="1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13" customFormat="1" ht="12.75">
      <c r="A21" s="1"/>
      <c r="B21" s="5"/>
      <c r="C21" s="2"/>
      <c r="D21" s="9"/>
      <c r="E21" s="9"/>
      <c r="F21" s="9"/>
      <c r="G21" s="9"/>
      <c r="H21" s="9"/>
      <c r="I21" s="9"/>
      <c r="J21" s="9"/>
      <c r="K21" s="8"/>
      <c r="L21" s="8"/>
      <c r="M21" s="8"/>
      <c r="N21" s="8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3" customFormat="1" ht="12.75">
      <c r="A22" s="45" t="s">
        <v>4</v>
      </c>
      <c r="B22" s="45" t="s">
        <v>13</v>
      </c>
      <c r="C22" s="45" t="s">
        <v>16</v>
      </c>
      <c r="D22" s="42" t="s">
        <v>14</v>
      </c>
      <c r="E22" s="43"/>
      <c r="F22" s="44"/>
      <c r="G22" s="42" t="s">
        <v>15</v>
      </c>
      <c r="H22" s="43"/>
      <c r="I22" s="44"/>
      <c r="J22" s="54" t="s">
        <v>5</v>
      </c>
      <c r="K22" s="55"/>
      <c r="L22" s="40" t="s">
        <v>22</v>
      </c>
      <c r="M22" s="40"/>
      <c r="N22" s="40"/>
      <c r="O22" s="51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s="22" customFormat="1" ht="12.75">
      <c r="A23" s="46"/>
      <c r="B23" s="46"/>
      <c r="C23" s="46"/>
      <c r="D23" s="38" t="s">
        <v>12</v>
      </c>
      <c r="E23" s="27" t="s">
        <v>20</v>
      </c>
      <c r="F23" s="27" t="s">
        <v>17</v>
      </c>
      <c r="G23" s="38" t="s">
        <v>12</v>
      </c>
      <c r="H23" s="27" t="s">
        <v>20</v>
      </c>
      <c r="I23" s="27" t="s">
        <v>17</v>
      </c>
      <c r="J23" s="27" t="s">
        <v>20</v>
      </c>
      <c r="K23" s="27" t="s">
        <v>17</v>
      </c>
      <c r="L23" s="40" t="s">
        <v>12</v>
      </c>
      <c r="M23" s="27" t="s">
        <v>20</v>
      </c>
      <c r="N23" s="27" t="s">
        <v>17</v>
      </c>
      <c r="O23" s="51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47"/>
      <c r="B24" s="47"/>
      <c r="C24" s="47"/>
      <c r="D24" s="39"/>
      <c r="E24" s="17" t="s">
        <v>19</v>
      </c>
      <c r="F24" s="27" t="s">
        <v>18</v>
      </c>
      <c r="G24" s="39"/>
      <c r="H24" s="17" t="s">
        <v>19</v>
      </c>
      <c r="I24" s="27" t="s">
        <v>18</v>
      </c>
      <c r="J24" s="17" t="s">
        <v>19</v>
      </c>
      <c r="K24" s="27" t="s">
        <v>18</v>
      </c>
      <c r="L24" s="41"/>
      <c r="M24" s="17" t="s">
        <v>19</v>
      </c>
      <c r="N24" s="27" t="s">
        <v>18</v>
      </c>
      <c r="O24" s="51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2.75">
      <c r="A25" s="56">
        <v>1</v>
      </c>
      <c r="B25" s="56">
        <v>2</v>
      </c>
      <c r="C25" s="56">
        <v>3</v>
      </c>
      <c r="D25" s="56">
        <v>4</v>
      </c>
      <c r="E25" s="56">
        <v>5</v>
      </c>
      <c r="F25" s="56">
        <v>6</v>
      </c>
      <c r="G25" s="56">
        <v>7</v>
      </c>
      <c r="H25" s="56">
        <v>8</v>
      </c>
      <c r="I25" s="56">
        <v>9</v>
      </c>
      <c r="J25" s="56">
        <v>10</v>
      </c>
      <c r="K25" s="56">
        <v>11</v>
      </c>
      <c r="L25" s="56">
        <v>12</v>
      </c>
      <c r="M25" s="56">
        <v>13</v>
      </c>
      <c r="N25" s="56">
        <v>14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84">
      <c r="A26" s="57">
        <v>1</v>
      </c>
      <c r="B26" s="58" t="s">
        <v>32</v>
      </c>
      <c r="C26" s="59">
        <v>2</v>
      </c>
      <c r="D26" s="60">
        <v>19.44</v>
      </c>
      <c r="E26" s="60">
        <v>19.44</v>
      </c>
      <c r="F26" s="60"/>
      <c r="G26" s="60">
        <v>39</v>
      </c>
      <c r="H26" s="60">
        <v>39</v>
      </c>
      <c r="I26" s="60"/>
      <c r="J26" s="57" t="s">
        <v>33</v>
      </c>
      <c r="K26" s="59" t="s">
        <v>34</v>
      </c>
      <c r="L26" s="60">
        <v>840</v>
      </c>
      <c r="M26" s="60">
        <v>840</v>
      </c>
      <c r="N26" s="60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2.75">
      <c r="A27" s="61" t="s">
        <v>23</v>
      </c>
      <c r="B27" s="62" t="s">
        <v>35</v>
      </c>
      <c r="C27" s="63" t="s">
        <v>23</v>
      </c>
      <c r="D27" s="64"/>
      <c r="E27" s="64"/>
      <c r="F27" s="64"/>
      <c r="G27" s="64"/>
      <c r="H27" s="64"/>
      <c r="I27" s="64"/>
      <c r="J27" s="61" t="s">
        <v>23</v>
      </c>
      <c r="K27" s="63" t="s">
        <v>23</v>
      </c>
      <c r="L27" s="64"/>
      <c r="M27" s="64"/>
      <c r="N27" s="64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1" t="s">
        <v>23</v>
      </c>
      <c r="B28" s="62" t="s">
        <v>36</v>
      </c>
      <c r="C28" s="63" t="s">
        <v>23</v>
      </c>
      <c r="D28" s="64"/>
      <c r="E28" s="64"/>
      <c r="F28" s="64"/>
      <c r="G28" s="64"/>
      <c r="H28" s="64"/>
      <c r="I28" s="64"/>
      <c r="J28" s="61" t="s">
        <v>23</v>
      </c>
      <c r="K28" s="63" t="s">
        <v>23</v>
      </c>
      <c r="L28" s="64"/>
      <c r="M28" s="64"/>
      <c r="N28" s="64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1" t="s">
        <v>23</v>
      </c>
      <c r="B29" s="62" t="s">
        <v>37</v>
      </c>
      <c r="C29" s="63" t="s">
        <v>23</v>
      </c>
      <c r="D29" s="64"/>
      <c r="E29" s="64"/>
      <c r="F29" s="64"/>
      <c r="G29" s="64"/>
      <c r="H29" s="64"/>
      <c r="I29" s="64"/>
      <c r="J29" s="61" t="s">
        <v>23</v>
      </c>
      <c r="K29" s="63" t="s">
        <v>23</v>
      </c>
      <c r="L29" s="64"/>
      <c r="M29" s="64"/>
      <c r="N29" s="64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96">
      <c r="A30" s="57">
        <v>2</v>
      </c>
      <c r="B30" s="58" t="s">
        <v>38</v>
      </c>
      <c r="C30" s="59">
        <v>2</v>
      </c>
      <c r="D30" s="60">
        <v>1296.17</v>
      </c>
      <c r="E30" s="60">
        <v>317.81</v>
      </c>
      <c r="F30" s="60" t="s">
        <v>39</v>
      </c>
      <c r="G30" s="60">
        <v>2592</v>
      </c>
      <c r="H30" s="60">
        <v>636</v>
      </c>
      <c r="I30" s="60" t="s">
        <v>40</v>
      </c>
      <c r="J30" s="57" t="s">
        <v>33</v>
      </c>
      <c r="K30" s="59" t="s">
        <v>34</v>
      </c>
      <c r="L30" s="60">
        <v>28914</v>
      </c>
      <c r="M30" s="60">
        <v>13730</v>
      </c>
      <c r="N30" s="60" t="s">
        <v>41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75">
      <c r="A31" s="61" t="s">
        <v>23</v>
      </c>
      <c r="B31" s="62" t="s">
        <v>42</v>
      </c>
      <c r="C31" s="63" t="s">
        <v>23</v>
      </c>
      <c r="D31" s="64"/>
      <c r="E31" s="64"/>
      <c r="F31" s="64"/>
      <c r="G31" s="64"/>
      <c r="H31" s="64"/>
      <c r="I31" s="64"/>
      <c r="J31" s="61" t="s">
        <v>23</v>
      </c>
      <c r="K31" s="63" t="s">
        <v>23</v>
      </c>
      <c r="L31" s="64"/>
      <c r="M31" s="64"/>
      <c r="N31" s="64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1" t="s">
        <v>23</v>
      </c>
      <c r="B32" s="62" t="s">
        <v>43</v>
      </c>
      <c r="C32" s="63" t="s">
        <v>23</v>
      </c>
      <c r="D32" s="64"/>
      <c r="E32" s="64"/>
      <c r="F32" s="64"/>
      <c r="G32" s="64"/>
      <c r="H32" s="64"/>
      <c r="I32" s="64"/>
      <c r="J32" s="61" t="s">
        <v>23</v>
      </c>
      <c r="K32" s="63" t="s">
        <v>23</v>
      </c>
      <c r="L32" s="64"/>
      <c r="M32" s="64"/>
      <c r="N32" s="64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1" t="s">
        <v>23</v>
      </c>
      <c r="B33" s="62" t="s">
        <v>44</v>
      </c>
      <c r="C33" s="63" t="s">
        <v>23</v>
      </c>
      <c r="D33" s="64"/>
      <c r="E33" s="64"/>
      <c r="F33" s="64"/>
      <c r="G33" s="64"/>
      <c r="H33" s="64"/>
      <c r="I33" s="64"/>
      <c r="J33" s="61" t="s">
        <v>23</v>
      </c>
      <c r="K33" s="63" t="s">
        <v>23</v>
      </c>
      <c r="L33" s="64"/>
      <c r="M33" s="64"/>
      <c r="N33" s="64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84">
      <c r="A34" s="57">
        <v>3</v>
      </c>
      <c r="B34" s="58" t="s">
        <v>45</v>
      </c>
      <c r="C34" s="59">
        <v>2</v>
      </c>
      <c r="D34" s="60">
        <v>1508.04</v>
      </c>
      <c r="E34" s="60">
        <v>529.69</v>
      </c>
      <c r="F34" s="60" t="s">
        <v>39</v>
      </c>
      <c r="G34" s="60">
        <v>3016</v>
      </c>
      <c r="H34" s="60">
        <v>1059</v>
      </c>
      <c r="I34" s="60" t="s">
        <v>46</v>
      </c>
      <c r="J34" s="57" t="s">
        <v>33</v>
      </c>
      <c r="K34" s="59" t="s">
        <v>34</v>
      </c>
      <c r="L34" s="60">
        <v>38067</v>
      </c>
      <c r="M34" s="60">
        <v>22883</v>
      </c>
      <c r="N34" s="60" t="s">
        <v>41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61" t="s">
        <v>23</v>
      </c>
      <c r="B35" s="62" t="s">
        <v>47</v>
      </c>
      <c r="C35" s="63" t="s">
        <v>23</v>
      </c>
      <c r="D35" s="64"/>
      <c r="E35" s="64"/>
      <c r="F35" s="64"/>
      <c r="G35" s="64"/>
      <c r="H35" s="64"/>
      <c r="I35" s="64"/>
      <c r="J35" s="61" t="s">
        <v>23</v>
      </c>
      <c r="K35" s="63" t="s">
        <v>23</v>
      </c>
      <c r="L35" s="64"/>
      <c r="M35" s="64"/>
      <c r="N35" s="64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1" t="s">
        <v>23</v>
      </c>
      <c r="B36" s="62" t="s">
        <v>48</v>
      </c>
      <c r="C36" s="63" t="s">
        <v>23</v>
      </c>
      <c r="D36" s="64"/>
      <c r="E36" s="64"/>
      <c r="F36" s="64"/>
      <c r="G36" s="64"/>
      <c r="H36" s="64"/>
      <c r="I36" s="64"/>
      <c r="J36" s="61" t="s">
        <v>23</v>
      </c>
      <c r="K36" s="63" t="s">
        <v>23</v>
      </c>
      <c r="L36" s="64"/>
      <c r="M36" s="64"/>
      <c r="N36" s="64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1" t="s">
        <v>23</v>
      </c>
      <c r="B37" s="62" t="s">
        <v>49</v>
      </c>
      <c r="C37" s="63" t="s">
        <v>23</v>
      </c>
      <c r="D37" s="64"/>
      <c r="E37" s="64"/>
      <c r="F37" s="64"/>
      <c r="G37" s="64"/>
      <c r="H37" s="64"/>
      <c r="I37" s="64"/>
      <c r="J37" s="61" t="s">
        <v>23</v>
      </c>
      <c r="K37" s="63" t="s">
        <v>23</v>
      </c>
      <c r="L37" s="64"/>
      <c r="M37" s="64"/>
      <c r="N37" s="64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72">
      <c r="A38" s="57">
        <v>4</v>
      </c>
      <c r="B38" s="58" t="s">
        <v>50</v>
      </c>
      <c r="C38" s="59">
        <v>2</v>
      </c>
      <c r="D38" s="60">
        <v>32.41</v>
      </c>
      <c r="E38" s="60">
        <v>32.41</v>
      </c>
      <c r="F38" s="60"/>
      <c r="G38" s="60">
        <v>65</v>
      </c>
      <c r="H38" s="60">
        <v>65</v>
      </c>
      <c r="I38" s="60"/>
      <c r="J38" s="57" t="s">
        <v>33</v>
      </c>
      <c r="K38" s="59" t="s">
        <v>34</v>
      </c>
      <c r="L38" s="60">
        <v>1400</v>
      </c>
      <c r="M38" s="60">
        <v>1400</v>
      </c>
      <c r="N38" s="60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61" t="s">
        <v>23</v>
      </c>
      <c r="B39" s="62" t="s">
        <v>51</v>
      </c>
      <c r="C39" s="63" t="s">
        <v>23</v>
      </c>
      <c r="D39" s="64"/>
      <c r="E39" s="64"/>
      <c r="F39" s="64"/>
      <c r="G39" s="64"/>
      <c r="H39" s="64"/>
      <c r="I39" s="64"/>
      <c r="J39" s="61" t="s">
        <v>23</v>
      </c>
      <c r="K39" s="63" t="s">
        <v>23</v>
      </c>
      <c r="L39" s="64"/>
      <c r="M39" s="64"/>
      <c r="N39" s="64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1" t="s">
        <v>23</v>
      </c>
      <c r="B40" s="62" t="s">
        <v>52</v>
      </c>
      <c r="C40" s="63" t="s">
        <v>23</v>
      </c>
      <c r="D40" s="64"/>
      <c r="E40" s="64"/>
      <c r="F40" s="64"/>
      <c r="G40" s="64"/>
      <c r="H40" s="64"/>
      <c r="I40" s="64"/>
      <c r="J40" s="61" t="s">
        <v>23</v>
      </c>
      <c r="K40" s="63" t="s">
        <v>23</v>
      </c>
      <c r="L40" s="64"/>
      <c r="M40" s="64"/>
      <c r="N40" s="64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5" t="s">
        <v>23</v>
      </c>
      <c r="B41" s="66" t="s">
        <v>53</v>
      </c>
      <c r="C41" s="67" t="s">
        <v>23</v>
      </c>
      <c r="D41" s="68"/>
      <c r="E41" s="68"/>
      <c r="F41" s="68"/>
      <c r="G41" s="68"/>
      <c r="H41" s="68"/>
      <c r="I41" s="68"/>
      <c r="J41" s="65" t="s">
        <v>23</v>
      </c>
      <c r="K41" s="67" t="s">
        <v>23</v>
      </c>
      <c r="L41" s="68"/>
      <c r="M41" s="68"/>
      <c r="N41" s="68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36">
      <c r="A42" s="69" t="s">
        <v>54</v>
      </c>
      <c r="B42" s="70"/>
      <c r="C42" s="70"/>
      <c r="D42" s="70"/>
      <c r="E42" s="70"/>
      <c r="F42" s="70"/>
      <c r="G42" s="71">
        <v>5712</v>
      </c>
      <c r="H42" s="71">
        <v>1799</v>
      </c>
      <c r="I42" s="71" t="s">
        <v>55</v>
      </c>
      <c r="J42" s="71"/>
      <c r="K42" s="71"/>
      <c r="L42" s="71">
        <v>69221</v>
      </c>
      <c r="M42" s="71">
        <v>38853</v>
      </c>
      <c r="N42" s="71" t="s">
        <v>56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69" t="s">
        <v>57</v>
      </c>
      <c r="B43" s="70"/>
      <c r="C43" s="70"/>
      <c r="D43" s="70"/>
      <c r="E43" s="70"/>
      <c r="F43" s="70"/>
      <c r="G43" s="71"/>
      <c r="H43" s="71"/>
      <c r="I43" s="71"/>
      <c r="J43" s="71"/>
      <c r="K43" s="71"/>
      <c r="L43" s="71"/>
      <c r="M43" s="71"/>
      <c r="N43" s="71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69" t="s">
        <v>58</v>
      </c>
      <c r="B44" s="70"/>
      <c r="C44" s="70"/>
      <c r="D44" s="70"/>
      <c r="E44" s="70"/>
      <c r="F44" s="70"/>
      <c r="G44" s="71">
        <v>2089</v>
      </c>
      <c r="H44" s="71"/>
      <c r="I44" s="71"/>
      <c r="J44" s="71"/>
      <c r="K44" s="71"/>
      <c r="L44" s="71">
        <v>45109</v>
      </c>
      <c r="M44" s="71"/>
      <c r="N44" s="71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69" t="s">
        <v>59</v>
      </c>
      <c r="B45" s="70"/>
      <c r="C45" s="70"/>
      <c r="D45" s="70"/>
      <c r="E45" s="70"/>
      <c r="F45" s="70"/>
      <c r="G45" s="71">
        <v>3913</v>
      </c>
      <c r="H45" s="71"/>
      <c r="I45" s="71"/>
      <c r="J45" s="71"/>
      <c r="K45" s="71"/>
      <c r="L45" s="71">
        <v>30368</v>
      </c>
      <c r="M45" s="71"/>
      <c r="N45" s="71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ht="12.75">
      <c r="A46" s="72" t="s">
        <v>60</v>
      </c>
      <c r="B46" s="73"/>
      <c r="C46" s="73"/>
      <c r="D46" s="73"/>
      <c r="E46" s="73"/>
      <c r="F46" s="73"/>
      <c r="G46" s="74">
        <v>1407</v>
      </c>
      <c r="H46" s="74"/>
      <c r="I46" s="74"/>
      <c r="J46" s="74"/>
      <c r="K46" s="74"/>
      <c r="L46" s="74">
        <v>30389</v>
      </c>
      <c r="M46" s="74"/>
      <c r="N46" s="74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ht="12.75">
      <c r="A47" s="72" t="s">
        <v>61</v>
      </c>
      <c r="B47" s="73"/>
      <c r="C47" s="73"/>
      <c r="D47" s="73"/>
      <c r="E47" s="73"/>
      <c r="F47" s="73"/>
      <c r="G47" s="74">
        <v>986</v>
      </c>
      <c r="H47" s="74"/>
      <c r="I47" s="74"/>
      <c r="J47" s="74"/>
      <c r="K47" s="74"/>
      <c r="L47" s="74">
        <v>21294</v>
      </c>
      <c r="M47" s="74"/>
      <c r="N47" s="74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ht="12.75">
      <c r="A48" s="72" t="s">
        <v>62</v>
      </c>
      <c r="B48" s="73"/>
      <c r="C48" s="73"/>
      <c r="D48" s="73"/>
      <c r="E48" s="73"/>
      <c r="F48" s="73"/>
      <c r="G48" s="74"/>
      <c r="H48" s="74"/>
      <c r="I48" s="74"/>
      <c r="J48" s="74"/>
      <c r="K48" s="74"/>
      <c r="L48" s="74"/>
      <c r="M48" s="74"/>
      <c r="N48" s="74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ht="12.75">
      <c r="A49" s="69" t="s">
        <v>63</v>
      </c>
      <c r="B49" s="70"/>
      <c r="C49" s="70"/>
      <c r="D49" s="70"/>
      <c r="E49" s="70"/>
      <c r="F49" s="70"/>
      <c r="G49" s="71">
        <v>7911</v>
      </c>
      <c r="H49" s="71"/>
      <c r="I49" s="71"/>
      <c r="J49" s="71"/>
      <c r="K49" s="71"/>
      <c r="L49" s="71">
        <v>116709</v>
      </c>
      <c r="M49" s="71"/>
      <c r="N49" s="71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9" t="s">
        <v>64</v>
      </c>
      <c r="B50" s="70"/>
      <c r="C50" s="70"/>
      <c r="D50" s="70"/>
      <c r="E50" s="70"/>
      <c r="F50" s="70"/>
      <c r="G50" s="71">
        <v>194</v>
      </c>
      <c r="H50" s="71"/>
      <c r="I50" s="71"/>
      <c r="J50" s="71"/>
      <c r="K50" s="71"/>
      <c r="L50" s="71">
        <v>4195</v>
      </c>
      <c r="M50" s="71"/>
      <c r="N50" s="71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ht="12.75">
      <c r="A51" s="69" t="s">
        <v>65</v>
      </c>
      <c r="B51" s="70"/>
      <c r="C51" s="70"/>
      <c r="D51" s="70"/>
      <c r="E51" s="70"/>
      <c r="F51" s="70"/>
      <c r="G51" s="71">
        <v>8105</v>
      </c>
      <c r="H51" s="71"/>
      <c r="I51" s="71"/>
      <c r="J51" s="71"/>
      <c r="K51" s="71"/>
      <c r="L51" s="71">
        <v>120904</v>
      </c>
      <c r="M51" s="71"/>
      <c r="N51" s="7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ht="12.75">
      <c r="A52" s="72" t="s">
        <v>66</v>
      </c>
      <c r="B52" s="73"/>
      <c r="C52" s="73"/>
      <c r="D52" s="73"/>
      <c r="E52" s="73"/>
      <c r="F52" s="73"/>
      <c r="G52" s="74">
        <v>8105</v>
      </c>
      <c r="H52" s="74"/>
      <c r="I52" s="74"/>
      <c r="J52" s="74"/>
      <c r="K52" s="74"/>
      <c r="L52" s="74">
        <v>120904</v>
      </c>
      <c r="M52" s="74"/>
      <c r="N52" s="74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ht="12.75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5:43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ht="12.75">
      <c r="A55" s="23" t="s">
        <v>30</v>
      </c>
      <c r="D55" s="14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ht="12.75">
      <c r="A56" s="24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ht="12.75">
      <c r="A57" s="23" t="s">
        <v>31</v>
      </c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43" ht="12.75"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15:43" ht="12.75"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15:43" ht="12.75"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9" ht="12.75">
      <c r="O467"/>
      <c r="P467"/>
      <c r="Q467"/>
      <c r="R467"/>
      <c r="S467"/>
    </row>
    <row r="468" spans="15:19" ht="12.75">
      <c r="O468"/>
      <c r="P468"/>
      <c r="Q468"/>
      <c r="R468"/>
      <c r="S468"/>
    </row>
    <row r="469" spans="15:19" ht="12.75">
      <c r="O469"/>
      <c r="P469"/>
      <c r="Q469"/>
      <c r="R469"/>
      <c r="S469"/>
    </row>
    <row r="470" spans="15:19" ht="12.75">
      <c r="O470"/>
      <c r="P470"/>
      <c r="Q470"/>
      <c r="R470"/>
      <c r="S470"/>
    </row>
    <row r="471" spans="15:19" ht="12.75">
      <c r="O471"/>
      <c r="P471"/>
      <c r="Q471"/>
      <c r="R471"/>
      <c r="S471"/>
    </row>
    <row r="472" spans="15:19" ht="12.75">
      <c r="O472"/>
      <c r="P472"/>
      <c r="Q472"/>
      <c r="R472"/>
      <c r="S472"/>
    </row>
    <row r="473" spans="15:19" ht="12.75">
      <c r="O473"/>
      <c r="P473"/>
      <c r="Q473"/>
      <c r="R473"/>
      <c r="S473"/>
    </row>
    <row r="474" spans="15:19" ht="12.75">
      <c r="O474"/>
      <c r="P474"/>
      <c r="Q474"/>
      <c r="R474"/>
      <c r="S474"/>
    </row>
    <row r="475" spans="15:19" ht="12.75">
      <c r="O475"/>
      <c r="P475"/>
      <c r="Q475"/>
      <c r="R475"/>
      <c r="S475"/>
    </row>
    <row r="476" spans="15:19" ht="12.75">
      <c r="O476"/>
      <c r="P476"/>
      <c r="Q476"/>
      <c r="R476"/>
      <c r="S476"/>
    </row>
    <row r="477" spans="15:19" ht="12.75">
      <c r="O477"/>
      <c r="P477"/>
      <c r="Q477"/>
      <c r="R477"/>
      <c r="S477"/>
    </row>
    <row r="478" spans="15:19" ht="12.75">
      <c r="O478"/>
      <c r="P478"/>
      <c r="Q478"/>
      <c r="R478"/>
      <c r="S478"/>
    </row>
    <row r="479" spans="15:17" ht="12.75">
      <c r="O479"/>
      <c r="P479"/>
      <c r="Q479"/>
    </row>
    <row r="480" spans="15:17" ht="12.75">
      <c r="O480"/>
      <c r="P480"/>
      <c r="Q480"/>
    </row>
    <row r="481" spans="15:17" ht="12.75">
      <c r="O481"/>
      <c r="P481"/>
      <c r="Q481"/>
    </row>
    <row r="482" spans="15:17" ht="12.75">
      <c r="O482"/>
      <c r="P482"/>
      <c r="Q482"/>
    </row>
  </sheetData>
  <sheetProtection/>
  <mergeCells count="31">
    <mergeCell ref="A48:F48"/>
    <mergeCell ref="A49:F49"/>
    <mergeCell ref="A50:F50"/>
    <mergeCell ref="A51:F51"/>
    <mergeCell ref="A52:F52"/>
    <mergeCell ref="A42:F42"/>
    <mergeCell ref="A43:F43"/>
    <mergeCell ref="A44:F44"/>
    <mergeCell ref="A45:F45"/>
    <mergeCell ref="A46:F46"/>
    <mergeCell ref="A47:F47"/>
    <mergeCell ref="A9:N9"/>
    <mergeCell ref="A12:N12"/>
    <mergeCell ref="A14:N14"/>
    <mergeCell ref="O22:O24"/>
    <mergeCell ref="K17:L17"/>
    <mergeCell ref="K19:L19"/>
    <mergeCell ref="K18:L18"/>
    <mergeCell ref="J22:K22"/>
    <mergeCell ref="A22:A24"/>
    <mergeCell ref="B22:B24"/>
    <mergeCell ref="A8:N8"/>
    <mergeCell ref="A11:N11"/>
    <mergeCell ref="A13:N13"/>
    <mergeCell ref="D23:D24"/>
    <mergeCell ref="G23:G24"/>
    <mergeCell ref="L23:L24"/>
    <mergeCell ref="D22:F22"/>
    <mergeCell ref="C22:C24"/>
    <mergeCell ref="L22:N22"/>
    <mergeCell ref="G22:I22"/>
  </mergeCells>
  <printOptions/>
  <pageMargins left="0.65" right="0.15748031496062992" top="0.32" bottom="0.38" header="0.16" footer="0.21"/>
  <pageSetup fitToHeight="30000" horizontalDpi="600" verticalDpi="600" orientation="landscape" paperSize="9" scale="75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 Смета</dc:creator>
  <cp:keywords/>
  <dc:description/>
  <cp:lastModifiedBy>ОКС Смета</cp:lastModifiedBy>
  <cp:lastPrinted>2011-09-20T07:30:39Z</cp:lastPrinted>
  <dcterms:created xsi:type="dcterms:W3CDTF">2003-01-28T12:33:10Z</dcterms:created>
  <dcterms:modified xsi:type="dcterms:W3CDTF">2019-08-22T07:27:12Z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